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6395" windowHeight="10740" activeTab="2"/>
  </bookViews>
  <sheets>
    <sheet name="1. Planos paralelos" sheetId="1" r:id="rId1"/>
    <sheet name="2. Planos perpendiculares" sheetId="2" r:id="rId2"/>
    <sheet name="Hoja1" sheetId="3" r:id="rId3"/>
    <sheet name="Bibliografia" sheetId="4" r:id="rId4"/>
  </sheets>
  <definedNames>
    <definedName name="p">#REF!</definedName>
    <definedName name="X">#REF!</definedName>
    <definedName name="Y">#REF!</definedName>
  </definedNames>
  <calcPr fullCalcOnLoad="1" iterate="1" iterateCount="100" iterateDelta="1E-05"/>
</workbook>
</file>

<file path=xl/sharedStrings.xml><?xml version="1.0" encoding="utf-8"?>
<sst xmlns="http://schemas.openxmlformats.org/spreadsheetml/2006/main" count="63" uniqueCount="33">
  <si>
    <t>X =</t>
  </si>
  <si>
    <t>Y =</t>
  </si>
  <si>
    <t>a =</t>
  </si>
  <si>
    <t>b =</t>
  </si>
  <si>
    <t>c =</t>
  </si>
  <si>
    <r>
      <t>F</t>
    </r>
    <r>
      <rPr>
        <vertAlign val="subscript"/>
        <sz val="12"/>
        <rFont val="Arial"/>
        <family val="0"/>
      </rPr>
      <t>12</t>
    </r>
    <r>
      <rPr>
        <sz val="12"/>
        <rFont val="Arial"/>
        <family val="0"/>
      </rPr>
      <t xml:space="preserve"> =</t>
    </r>
  </si>
  <si>
    <t xml:space="preserve"> </t>
  </si>
  <si>
    <t>Planos paralelos</t>
  </si>
  <si>
    <r>
      <t xml:space="preserve">   (2/(p*X*Y))*</t>
    </r>
    <r>
      <rPr>
        <b/>
        <sz val="12"/>
        <rFont val="Arial"/>
        <family val="0"/>
      </rPr>
      <t>(</t>
    </r>
    <r>
      <rPr>
        <sz val="12"/>
        <rFont val="Arial"/>
        <family val="0"/>
      </rPr>
      <t xml:space="preserve"> </t>
    </r>
    <r>
      <rPr>
        <sz val="12"/>
        <color indexed="10"/>
        <rFont val="Arial"/>
        <family val="2"/>
      </rPr>
      <t>ln(( (1+X^2)*(1+Y^2)/(1+X^2+Y^2))^0.5)</t>
    </r>
    <r>
      <rPr>
        <sz val="12"/>
        <rFont val="Arial"/>
        <family val="0"/>
      </rPr>
      <t>-X*ATAN(X)-Y*ATAN(Y)+X*</t>
    </r>
    <r>
      <rPr>
        <b/>
        <sz val="12"/>
        <color indexed="12"/>
        <rFont val="Arial"/>
        <family val="2"/>
      </rPr>
      <t>(1+Y^2)^0.5</t>
    </r>
    <r>
      <rPr>
        <sz val="12"/>
        <rFont val="Arial"/>
        <family val="0"/>
      </rPr>
      <t>*ATAN(X/(1+Y^2)^0.5) +Y*</t>
    </r>
    <r>
      <rPr>
        <b/>
        <sz val="12"/>
        <color indexed="12"/>
        <rFont val="Arial"/>
        <family val="2"/>
      </rPr>
      <t>(1+X^2)^0.5</t>
    </r>
    <r>
      <rPr>
        <sz val="12"/>
        <rFont val="Arial"/>
        <family val="0"/>
      </rPr>
      <t>*ATAN</t>
    </r>
    <r>
      <rPr>
        <sz val="12"/>
        <color indexed="10"/>
        <rFont val="Arial"/>
        <family val="2"/>
      </rPr>
      <t>(</t>
    </r>
    <r>
      <rPr>
        <sz val="12"/>
        <rFont val="Arial"/>
        <family val="0"/>
      </rPr>
      <t>Y/(1+X^2)^0.5))</t>
    </r>
  </si>
  <si>
    <t>F_Vision_Planos_Paralelos_a_b_h(a, b, h)</t>
  </si>
  <si>
    <t>h =</t>
  </si>
  <si>
    <t>F =</t>
  </si>
  <si>
    <t>h</t>
  </si>
  <si>
    <t>b / h   =</t>
  </si>
  <si>
    <t>a / h  =</t>
  </si>
  <si>
    <t>Factor de forma para radiación entre rectángulos perpendiculares con una arista común (b)</t>
  </si>
  <si>
    <r>
      <t>F</t>
    </r>
    <r>
      <rPr>
        <vertAlign val="subscript"/>
        <sz val="10"/>
        <rFont val="Arial"/>
        <family val="2"/>
      </rPr>
      <t>1-2</t>
    </r>
    <r>
      <rPr>
        <sz val="10"/>
        <rFont val="Arial"/>
        <family val="0"/>
      </rPr>
      <t xml:space="preserve"> =</t>
    </r>
  </si>
  <si>
    <t xml:space="preserve"> =(1/(PI()*L)*(L*ATAN(1/L)+N*ATAN(1/N)-((N^2+L^2)^(0.5))*ATAN((N^2+L^2)^(-0.5))+(1/4)*LN(((1+L^2)*(1+N^2)/(1+L^2+N^2))*(L^2*(1+L^2+N^2)/((1+L^2)*(L^2+N^2)))^(L^2)*(N^2*(1+L^2+N^2)/((1+N^2)*(L^2+N^2)))^(N^2))))</t>
  </si>
  <si>
    <t>N =</t>
  </si>
  <si>
    <t>L =</t>
  </si>
  <si>
    <t>F_Vision_Planos_Perpendiculares_a_b_c(a, b, c)</t>
  </si>
  <si>
    <t>a * b</t>
  </si>
  <si>
    <t>b * c</t>
  </si>
  <si>
    <t>a / b   =</t>
  </si>
  <si>
    <t>c / b   =</t>
  </si>
  <si>
    <t>com</t>
  </si>
  <si>
    <t>A1 =</t>
  </si>
  <si>
    <t>A2 =</t>
  </si>
  <si>
    <t>Fundamentals of heat and mass transfer</t>
  </si>
  <si>
    <t>Frank P. Incropera &amp; David P,. de Witt</t>
  </si>
  <si>
    <t>John Wiley &amp; Sons</t>
  </si>
  <si>
    <t>Second edition. NY 1985</t>
  </si>
  <si>
    <t>Radiation view factors for the folowing configurations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</si>
</sst>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10">
    <font>
      <sz val="10"/>
      <name val="Arial"/>
      <family val="0"/>
    </font>
    <font>
      <sz val="12"/>
      <name val="Arial"/>
      <family val="0"/>
    </font>
    <font>
      <vertAlign val="subscript"/>
      <sz val="12"/>
      <name val="Arial"/>
      <family val="0"/>
    </font>
    <font>
      <b/>
      <sz val="12"/>
      <name val="Arial"/>
      <family val="0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5" xfId="0" applyBorder="1" applyAlignment="1">
      <alignment vertical="center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7" fillId="0" borderId="8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7" fillId="0" borderId="8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4" borderId="0" xfId="0" applyFill="1" applyAlignment="1">
      <alignment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2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2</xdr:row>
      <xdr:rowOff>47625</xdr:rowOff>
    </xdr:from>
    <xdr:to>
      <xdr:col>9</xdr:col>
      <xdr:colOff>352425</xdr:colOff>
      <xdr:row>13</xdr:row>
      <xdr:rowOff>142875</xdr:rowOff>
    </xdr:to>
    <xdr:grpSp>
      <xdr:nvGrpSpPr>
        <xdr:cNvPr id="1" name="Group 21"/>
        <xdr:cNvGrpSpPr>
          <a:grpSpLocks/>
        </xdr:cNvGrpSpPr>
      </xdr:nvGrpSpPr>
      <xdr:grpSpPr>
        <a:xfrm>
          <a:off x="3371850" y="381000"/>
          <a:ext cx="3838575" cy="1895475"/>
          <a:chOff x="482" y="28"/>
          <a:chExt cx="403" cy="197"/>
        </a:xfrm>
        <a:solidFill>
          <a:srgbClr val="FFFFFF"/>
        </a:solidFill>
      </xdr:grpSpPr>
      <xdr:sp>
        <xdr:nvSpPr>
          <xdr:cNvPr id="2" name="Polygon 2"/>
          <xdr:cNvSpPr>
            <a:spLocks/>
          </xdr:cNvSpPr>
        </xdr:nvSpPr>
        <xdr:spPr>
          <a:xfrm>
            <a:off x="482" y="29"/>
            <a:ext cx="311" cy="73"/>
          </a:xfrm>
          <a:custGeom>
            <a:pathLst>
              <a:path h="73" w="311">
                <a:moveTo>
                  <a:pt x="0" y="73"/>
                </a:moveTo>
                <a:lnTo>
                  <a:pt x="238" y="73"/>
                </a:lnTo>
                <a:lnTo>
                  <a:pt x="311" y="0"/>
                </a:lnTo>
                <a:lnTo>
                  <a:pt x="77" y="0"/>
                </a:lnTo>
                <a:lnTo>
                  <a:pt x="0" y="73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Polygon 3"/>
          <xdr:cNvSpPr>
            <a:spLocks/>
          </xdr:cNvSpPr>
        </xdr:nvSpPr>
        <xdr:spPr>
          <a:xfrm>
            <a:off x="483" y="152"/>
            <a:ext cx="311" cy="73"/>
          </a:xfrm>
          <a:custGeom>
            <a:pathLst>
              <a:path h="73" w="311">
                <a:moveTo>
                  <a:pt x="0" y="73"/>
                </a:moveTo>
                <a:lnTo>
                  <a:pt x="238" y="73"/>
                </a:lnTo>
                <a:lnTo>
                  <a:pt x="311" y="0"/>
                </a:lnTo>
                <a:lnTo>
                  <a:pt x="77" y="0"/>
                </a:lnTo>
                <a:lnTo>
                  <a:pt x="0" y="73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597" y="84"/>
            <a:ext cx="23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733" y="57"/>
            <a:ext cx="15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795" y="29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797" y="152"/>
            <a:ext cx="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V="1">
            <a:off x="814" y="28"/>
            <a:ext cx="0" cy="1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628650</xdr:colOff>
      <xdr:row>20</xdr:row>
      <xdr:rowOff>0</xdr:rowOff>
    </xdr:from>
    <xdr:to>
      <xdr:col>11</xdr:col>
      <xdr:colOff>47625</xdr:colOff>
      <xdr:row>20</xdr:row>
      <xdr:rowOff>0</xdr:rowOff>
    </xdr:to>
    <xdr:sp>
      <xdr:nvSpPr>
        <xdr:cNvPr id="9" name="TextBox 14"/>
        <xdr:cNvSpPr txBox="1">
          <a:spLocks noChangeArrowheads="1"/>
        </xdr:cNvSpPr>
      </xdr:nvSpPr>
      <xdr:spPr>
        <a:xfrm>
          <a:off x="8248650" y="344805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11</xdr:col>
      <xdr:colOff>200025</xdr:colOff>
      <xdr:row>20</xdr:row>
      <xdr:rowOff>0</xdr:rowOff>
    </xdr:from>
    <xdr:to>
      <xdr:col>11</xdr:col>
      <xdr:colOff>371475</xdr:colOff>
      <xdr:row>20</xdr:row>
      <xdr:rowOff>0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8582025" y="3448050"/>
          <a:ext cx="171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12</xdr:col>
      <xdr:colOff>114300</xdr:colOff>
      <xdr:row>20</xdr:row>
      <xdr:rowOff>0</xdr:rowOff>
    </xdr:from>
    <xdr:to>
      <xdr:col>12</xdr:col>
      <xdr:colOff>114300</xdr:colOff>
      <xdr:row>20</xdr:row>
      <xdr:rowOff>0</xdr:rowOff>
    </xdr:to>
    <xdr:sp>
      <xdr:nvSpPr>
        <xdr:cNvPr id="11" name="Line 18"/>
        <xdr:cNvSpPr>
          <a:spLocks/>
        </xdr:cNvSpPr>
      </xdr:nvSpPr>
      <xdr:spPr>
        <a:xfrm flipV="1">
          <a:off x="925830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20</xdr:row>
      <xdr:rowOff>0</xdr:rowOff>
    </xdr:from>
    <xdr:to>
      <xdr:col>12</xdr:col>
      <xdr:colOff>304800</xdr:colOff>
      <xdr:row>20</xdr:row>
      <xdr:rowOff>0</xdr:rowOff>
    </xdr:to>
    <xdr:sp>
      <xdr:nvSpPr>
        <xdr:cNvPr id="12" name="TextBox 19"/>
        <xdr:cNvSpPr txBox="1">
          <a:spLocks noChangeArrowheads="1"/>
        </xdr:cNvSpPr>
      </xdr:nvSpPr>
      <xdr:spPr>
        <a:xfrm>
          <a:off x="9296400" y="3448050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400050</xdr:colOff>
      <xdr:row>11</xdr:row>
      <xdr:rowOff>152400</xdr:rowOff>
    </xdr:from>
    <xdr:to>
      <xdr:col>16</xdr:col>
      <xdr:colOff>428625</xdr:colOff>
      <xdr:row>16</xdr:row>
      <xdr:rowOff>152400</xdr:rowOff>
    </xdr:to>
    <xdr:grpSp>
      <xdr:nvGrpSpPr>
        <xdr:cNvPr id="1" name="Group 10"/>
        <xdr:cNvGrpSpPr>
          <a:grpSpLocks/>
        </xdr:cNvGrpSpPr>
      </xdr:nvGrpSpPr>
      <xdr:grpSpPr>
        <a:xfrm>
          <a:off x="8991600" y="1981200"/>
          <a:ext cx="3076575" cy="838200"/>
          <a:chOff x="900" y="230"/>
          <a:chExt cx="323" cy="85"/>
        </a:xfrm>
        <a:solidFill>
          <a:srgbClr val="FFFFFF"/>
        </a:solidFill>
      </xdr:grpSpPr>
      <xdr:sp>
        <xdr:nvSpPr>
          <xdr:cNvPr id="2" name="Polygon 11"/>
          <xdr:cNvSpPr>
            <a:spLocks/>
          </xdr:cNvSpPr>
        </xdr:nvSpPr>
        <xdr:spPr>
          <a:xfrm>
            <a:off x="900" y="282"/>
            <a:ext cx="323" cy="33"/>
          </a:xfrm>
          <a:custGeom>
            <a:pathLst>
              <a:path h="33" w="323">
                <a:moveTo>
                  <a:pt x="83" y="33"/>
                </a:moveTo>
                <a:lnTo>
                  <a:pt x="164" y="33"/>
                </a:lnTo>
                <a:lnTo>
                  <a:pt x="323" y="0"/>
                </a:lnTo>
                <a:lnTo>
                  <a:pt x="162" y="0"/>
                </a:lnTo>
                <a:lnTo>
                  <a:pt x="0" y="32"/>
                </a:lnTo>
                <a:lnTo>
                  <a:pt x="83" y="33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Polygon 12"/>
          <xdr:cNvSpPr>
            <a:spLocks/>
          </xdr:cNvSpPr>
        </xdr:nvSpPr>
        <xdr:spPr>
          <a:xfrm>
            <a:off x="902" y="230"/>
            <a:ext cx="163" cy="85"/>
          </a:xfrm>
          <a:custGeom>
            <a:pathLst>
              <a:path h="84" w="161">
                <a:moveTo>
                  <a:pt x="0" y="84"/>
                </a:moveTo>
                <a:lnTo>
                  <a:pt x="0" y="33"/>
                </a:lnTo>
                <a:lnTo>
                  <a:pt x="161" y="0"/>
                </a:lnTo>
                <a:lnTo>
                  <a:pt x="161" y="52"/>
                </a:lnTo>
                <a:lnTo>
                  <a:pt x="0" y="84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13"/>
          <xdr:cNvSpPr txBox="1">
            <a:spLocks noChangeArrowheads="1"/>
          </xdr:cNvSpPr>
        </xdr:nvSpPr>
        <xdr:spPr>
          <a:xfrm>
            <a:off x="1045" y="242"/>
            <a:ext cx="13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5" name="TextBox 14"/>
          <xdr:cNvSpPr txBox="1">
            <a:spLocks noChangeArrowheads="1"/>
          </xdr:cNvSpPr>
        </xdr:nvSpPr>
        <xdr:spPr>
          <a:xfrm>
            <a:off x="1008" y="285"/>
            <a:ext cx="2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6" name="TextBox 15"/>
          <xdr:cNvSpPr txBox="1">
            <a:spLocks noChangeArrowheads="1"/>
          </xdr:cNvSpPr>
        </xdr:nvSpPr>
        <xdr:spPr>
          <a:xfrm>
            <a:off x="1128" y="266"/>
            <a:ext cx="23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7" name="TextBox 16"/>
          <xdr:cNvSpPr txBox="1">
            <a:spLocks noChangeArrowheads="1"/>
          </xdr:cNvSpPr>
        </xdr:nvSpPr>
        <xdr:spPr>
          <a:xfrm>
            <a:off x="1082" y="283"/>
            <a:ext cx="30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8" name="TextBox 17"/>
          <xdr:cNvSpPr txBox="1">
            <a:spLocks noChangeArrowheads="1"/>
          </xdr:cNvSpPr>
        </xdr:nvSpPr>
        <xdr:spPr>
          <a:xfrm>
            <a:off x="908" y="265"/>
            <a:ext cx="28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2</a:t>
            </a:r>
          </a:p>
        </xdr:txBody>
      </xdr:sp>
    </xdr:grpSp>
    <xdr:clientData/>
  </xdr:twoCellAnchor>
  <xdr:twoCellAnchor>
    <xdr:from>
      <xdr:col>13</xdr:col>
      <xdr:colOff>66675</xdr:colOff>
      <xdr:row>14</xdr:row>
      <xdr:rowOff>104775</xdr:rowOff>
    </xdr:from>
    <xdr:to>
      <xdr:col>14</xdr:col>
      <xdr:colOff>476250</xdr:colOff>
      <xdr:row>15</xdr:row>
      <xdr:rowOff>104775</xdr:rowOff>
    </xdr:to>
    <xdr:sp>
      <xdr:nvSpPr>
        <xdr:cNvPr id="9" name="Line 21"/>
        <xdr:cNvSpPr>
          <a:spLocks/>
        </xdr:cNvSpPr>
      </xdr:nvSpPr>
      <xdr:spPr>
        <a:xfrm flipH="1" flipV="1">
          <a:off x="9420225" y="2428875"/>
          <a:ext cx="11715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685800</xdr:colOff>
      <xdr:row>18</xdr:row>
      <xdr:rowOff>0</xdr:rowOff>
    </xdr:from>
    <xdr:to>
      <xdr:col>11</xdr:col>
      <xdr:colOff>666750</xdr:colOff>
      <xdr:row>33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2914650"/>
          <a:ext cx="683895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37</xdr:row>
      <xdr:rowOff>0</xdr:rowOff>
    </xdr:from>
    <xdr:to>
      <xdr:col>13</xdr:col>
      <xdr:colOff>247650</xdr:colOff>
      <xdr:row>38</xdr:row>
      <xdr:rowOff>38100</xdr:rowOff>
    </xdr:to>
    <xdr:sp>
      <xdr:nvSpPr>
        <xdr:cNvPr id="2" name="TextBox 15"/>
        <xdr:cNvSpPr txBox="1">
          <a:spLocks noChangeArrowheads="1"/>
        </xdr:cNvSpPr>
      </xdr:nvSpPr>
      <xdr:spPr>
        <a:xfrm>
          <a:off x="9925050" y="6000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47</xdr:row>
      <xdr:rowOff>47625</xdr:rowOff>
    </xdr:from>
    <xdr:to>
      <xdr:col>11</xdr:col>
      <xdr:colOff>638175</xdr:colOff>
      <xdr:row>52</xdr:row>
      <xdr:rowOff>57150</xdr:rowOff>
    </xdr:to>
    <xdr:sp>
      <xdr:nvSpPr>
        <xdr:cNvPr id="3" name="AutoShape 6"/>
        <xdr:cNvSpPr>
          <a:spLocks/>
        </xdr:cNvSpPr>
      </xdr:nvSpPr>
      <xdr:spPr>
        <a:xfrm rot="20489729" flipH="1">
          <a:off x="5524500" y="7696200"/>
          <a:ext cx="3495675" cy="819150"/>
        </a:xfrm>
        <a:prstGeom prst="parallelogram">
          <a:avLst>
            <a:gd name="adj" fmla="val -3819"/>
          </a:avLst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733425</xdr:colOff>
      <xdr:row>43</xdr:row>
      <xdr:rowOff>142875</xdr:rowOff>
    </xdr:from>
    <xdr:to>
      <xdr:col>9</xdr:col>
      <xdr:colOff>647700</xdr:colOff>
      <xdr:row>48</xdr:row>
      <xdr:rowOff>142875</xdr:rowOff>
    </xdr:to>
    <xdr:sp>
      <xdr:nvSpPr>
        <xdr:cNvPr id="4" name="AutoShape 7"/>
        <xdr:cNvSpPr>
          <a:spLocks/>
        </xdr:cNvSpPr>
      </xdr:nvSpPr>
      <xdr:spPr>
        <a:xfrm rot="20487421">
          <a:off x="5305425" y="7143750"/>
          <a:ext cx="2200275" cy="809625"/>
        </a:xfrm>
        <a:prstGeom prst="parallelogram">
          <a:avLst>
            <a:gd name="adj" fmla="val -36648"/>
          </a:avLst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695325</xdr:colOff>
      <xdr:row>47</xdr:row>
      <xdr:rowOff>104775</xdr:rowOff>
    </xdr:from>
    <xdr:to>
      <xdr:col>10</xdr:col>
      <xdr:colOff>66675</xdr:colOff>
      <xdr:row>48</xdr:row>
      <xdr:rowOff>114300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7553325" y="7753350"/>
          <a:ext cx="133350" cy="17145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7</xdr:col>
      <xdr:colOff>723900</xdr:colOff>
      <xdr:row>48</xdr:row>
      <xdr:rowOff>85725</xdr:rowOff>
    </xdr:from>
    <xdr:to>
      <xdr:col>8</xdr:col>
      <xdr:colOff>190500</xdr:colOff>
      <xdr:row>49</xdr:row>
      <xdr:rowOff>123825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6057900" y="7896225"/>
          <a:ext cx="228600" cy="200025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180975</xdr:colOff>
      <xdr:row>47</xdr:row>
      <xdr:rowOff>28575</xdr:rowOff>
    </xdr:from>
    <xdr:to>
      <xdr:col>7</xdr:col>
      <xdr:colOff>409575</xdr:colOff>
      <xdr:row>48</xdr:row>
      <xdr:rowOff>66675</xdr:rowOff>
    </xdr:to>
    <xdr:sp>
      <xdr:nvSpPr>
        <xdr:cNvPr id="7" name="TextBox 14"/>
        <xdr:cNvSpPr txBox="1">
          <a:spLocks noChangeArrowheads="1"/>
        </xdr:cNvSpPr>
      </xdr:nvSpPr>
      <xdr:spPr>
        <a:xfrm>
          <a:off x="5514975" y="7677150"/>
          <a:ext cx="228600" cy="200025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10</xdr:col>
      <xdr:colOff>561975</xdr:colOff>
      <xdr:row>48</xdr:row>
      <xdr:rowOff>47625</xdr:rowOff>
    </xdr:from>
    <xdr:to>
      <xdr:col>11</xdr:col>
      <xdr:colOff>47625</xdr:colOff>
      <xdr:row>49</xdr:row>
      <xdr:rowOff>133350</xdr:rowOff>
    </xdr:to>
    <xdr:sp>
      <xdr:nvSpPr>
        <xdr:cNvPr id="8" name="TextBox 16"/>
        <xdr:cNvSpPr txBox="1">
          <a:spLocks noChangeArrowheads="1"/>
        </xdr:cNvSpPr>
      </xdr:nvSpPr>
      <xdr:spPr>
        <a:xfrm>
          <a:off x="8181975" y="7858125"/>
          <a:ext cx="247650" cy="24765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180975</xdr:colOff>
      <xdr:row>42</xdr:row>
      <xdr:rowOff>95250</xdr:rowOff>
    </xdr:from>
    <xdr:to>
      <xdr:col>9</xdr:col>
      <xdr:colOff>409575</xdr:colOff>
      <xdr:row>43</xdr:row>
      <xdr:rowOff>133350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7038975" y="6934200"/>
          <a:ext cx="228600" cy="200025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228600</xdr:colOff>
      <xdr:row>48</xdr:row>
      <xdr:rowOff>38100</xdr:rowOff>
    </xdr:from>
    <xdr:to>
      <xdr:col>9</xdr:col>
      <xdr:colOff>514350</xdr:colOff>
      <xdr:row>49</xdr:row>
      <xdr:rowOff>76200</xdr:rowOff>
    </xdr:to>
    <xdr:sp>
      <xdr:nvSpPr>
        <xdr:cNvPr id="10" name="TextBox 22"/>
        <xdr:cNvSpPr txBox="1">
          <a:spLocks noChangeArrowheads="1"/>
        </xdr:cNvSpPr>
      </xdr:nvSpPr>
      <xdr:spPr>
        <a:xfrm>
          <a:off x="7086600" y="7848600"/>
          <a:ext cx="285750" cy="200025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1-2</a:t>
          </a:r>
        </a:p>
      </xdr:txBody>
    </xdr:sp>
    <xdr:clientData/>
  </xdr:twoCellAnchor>
  <xdr:twoCellAnchor>
    <xdr:from>
      <xdr:col>8</xdr:col>
      <xdr:colOff>428625</xdr:colOff>
      <xdr:row>46</xdr:row>
      <xdr:rowOff>19050</xdr:rowOff>
    </xdr:from>
    <xdr:to>
      <xdr:col>9</xdr:col>
      <xdr:colOff>542925</xdr:colOff>
      <xdr:row>50</xdr:row>
      <xdr:rowOff>85725</xdr:rowOff>
    </xdr:to>
    <xdr:sp>
      <xdr:nvSpPr>
        <xdr:cNvPr id="11" name="Line 27"/>
        <xdr:cNvSpPr>
          <a:spLocks/>
        </xdr:cNvSpPr>
      </xdr:nvSpPr>
      <xdr:spPr>
        <a:xfrm flipH="1" flipV="1">
          <a:off x="6524625" y="7505700"/>
          <a:ext cx="8763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43</xdr:row>
      <xdr:rowOff>133350</xdr:rowOff>
    </xdr:from>
    <xdr:to>
      <xdr:col>6</xdr:col>
      <xdr:colOff>400050</xdr:colOff>
      <xdr:row>53</xdr:row>
      <xdr:rowOff>123825</xdr:rowOff>
    </xdr:to>
    <xdr:grpSp>
      <xdr:nvGrpSpPr>
        <xdr:cNvPr id="12" name="Group 9"/>
        <xdr:cNvGrpSpPr>
          <a:grpSpLocks/>
        </xdr:cNvGrpSpPr>
      </xdr:nvGrpSpPr>
      <xdr:grpSpPr>
        <a:xfrm>
          <a:off x="2333625" y="7134225"/>
          <a:ext cx="2638425" cy="1609725"/>
          <a:chOff x="283" y="478"/>
          <a:chExt cx="277" cy="169"/>
        </a:xfrm>
        <a:solidFill>
          <a:srgbClr val="FFFFFF"/>
        </a:solidFill>
      </xdr:grpSpPr>
      <xdr:sp>
        <xdr:nvSpPr>
          <xdr:cNvPr id="13" name="AutoShape 3"/>
          <xdr:cNvSpPr>
            <a:spLocks/>
          </xdr:cNvSpPr>
        </xdr:nvSpPr>
        <xdr:spPr>
          <a:xfrm>
            <a:off x="283" y="478"/>
            <a:ext cx="277" cy="67"/>
          </a:xfrm>
          <a:prstGeom prst="parallelogram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5"/>
          <xdr:cNvSpPr>
            <a:spLocks/>
          </xdr:cNvSpPr>
        </xdr:nvSpPr>
        <xdr:spPr>
          <a:xfrm>
            <a:off x="283" y="580"/>
            <a:ext cx="277" cy="67"/>
          </a:xfrm>
          <a:prstGeom prst="parallelogram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342900</xdr:colOff>
      <xdr:row>52</xdr:row>
      <xdr:rowOff>85725</xdr:rowOff>
    </xdr:from>
    <xdr:to>
      <xdr:col>4</xdr:col>
      <xdr:colOff>495300</xdr:colOff>
      <xdr:row>53</xdr:row>
      <xdr:rowOff>104775</xdr:rowOff>
    </xdr:to>
    <xdr:sp>
      <xdr:nvSpPr>
        <xdr:cNvPr id="15" name="TextBox 11"/>
        <xdr:cNvSpPr txBox="1">
          <a:spLocks noChangeArrowheads="1"/>
        </xdr:cNvSpPr>
      </xdr:nvSpPr>
      <xdr:spPr>
        <a:xfrm>
          <a:off x="3390900" y="8543925"/>
          <a:ext cx="152400" cy="180975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5</xdr:col>
      <xdr:colOff>552450</xdr:colOff>
      <xdr:row>51</xdr:row>
      <xdr:rowOff>95250</xdr:rowOff>
    </xdr:from>
    <xdr:to>
      <xdr:col>5</xdr:col>
      <xdr:colOff>676275</xdr:colOff>
      <xdr:row>52</xdr:row>
      <xdr:rowOff>123825</xdr:rowOff>
    </xdr:to>
    <xdr:sp>
      <xdr:nvSpPr>
        <xdr:cNvPr id="16" name="TextBox 13"/>
        <xdr:cNvSpPr txBox="1">
          <a:spLocks noChangeArrowheads="1"/>
        </xdr:cNvSpPr>
      </xdr:nvSpPr>
      <xdr:spPr>
        <a:xfrm>
          <a:off x="4362450" y="8391525"/>
          <a:ext cx="123825" cy="1905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6</xdr:col>
      <xdr:colOff>295275</xdr:colOff>
      <xdr:row>46</xdr:row>
      <xdr:rowOff>57150</xdr:rowOff>
    </xdr:from>
    <xdr:to>
      <xdr:col>6</xdr:col>
      <xdr:colOff>523875</xdr:colOff>
      <xdr:row>47</xdr:row>
      <xdr:rowOff>95250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4867275" y="7543800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5</xdr:col>
      <xdr:colOff>228600</xdr:colOff>
      <xdr:row>48</xdr:row>
      <xdr:rowOff>57150</xdr:rowOff>
    </xdr:from>
    <xdr:to>
      <xdr:col>5</xdr:col>
      <xdr:colOff>514350</xdr:colOff>
      <xdr:row>49</xdr:row>
      <xdr:rowOff>95250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4038600" y="7867650"/>
          <a:ext cx="285750" cy="200025"/>
        </a:xfrm>
        <a:prstGeom prst="rect">
          <a:avLst/>
        </a:prstGeom>
        <a:solidFill>
          <a:srgbClr val="DDDD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1-2</a:t>
          </a:r>
        </a:p>
      </xdr:txBody>
    </xdr:sp>
    <xdr:clientData/>
  </xdr:twoCellAnchor>
  <xdr:twoCellAnchor>
    <xdr:from>
      <xdr:col>3</xdr:col>
      <xdr:colOff>704850</xdr:colOff>
      <xdr:row>50</xdr:row>
      <xdr:rowOff>76200</xdr:rowOff>
    </xdr:from>
    <xdr:to>
      <xdr:col>4</xdr:col>
      <xdr:colOff>190500</xdr:colOff>
      <xdr:row>52</xdr:row>
      <xdr:rowOff>0</xdr:rowOff>
    </xdr:to>
    <xdr:sp>
      <xdr:nvSpPr>
        <xdr:cNvPr id="19" name="TextBox 23"/>
        <xdr:cNvSpPr txBox="1">
          <a:spLocks noChangeArrowheads="1"/>
        </xdr:cNvSpPr>
      </xdr:nvSpPr>
      <xdr:spPr>
        <a:xfrm>
          <a:off x="2990850" y="8210550"/>
          <a:ext cx="247650" cy="24765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5</xdr:col>
      <xdr:colOff>219075</xdr:colOff>
      <xdr:row>45</xdr:row>
      <xdr:rowOff>104775</xdr:rowOff>
    </xdr:from>
    <xdr:to>
      <xdr:col>5</xdr:col>
      <xdr:colOff>219075</xdr:colOff>
      <xdr:row>47</xdr:row>
      <xdr:rowOff>85725</xdr:rowOff>
    </xdr:to>
    <xdr:sp>
      <xdr:nvSpPr>
        <xdr:cNvPr id="20" name="Line 25"/>
        <xdr:cNvSpPr>
          <a:spLocks/>
        </xdr:cNvSpPr>
      </xdr:nvSpPr>
      <xdr:spPr>
        <a:xfrm>
          <a:off x="4029075" y="7429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47</xdr:row>
      <xdr:rowOff>133350</xdr:rowOff>
    </xdr:from>
    <xdr:to>
      <xdr:col>5</xdr:col>
      <xdr:colOff>219075</xdr:colOff>
      <xdr:row>51</xdr:row>
      <xdr:rowOff>85725</xdr:rowOff>
    </xdr:to>
    <xdr:sp>
      <xdr:nvSpPr>
        <xdr:cNvPr id="21" name="Line 26"/>
        <xdr:cNvSpPr>
          <a:spLocks/>
        </xdr:cNvSpPr>
      </xdr:nvSpPr>
      <xdr:spPr>
        <a:xfrm>
          <a:off x="4029075" y="77819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43</xdr:row>
      <xdr:rowOff>142875</xdr:rowOff>
    </xdr:from>
    <xdr:to>
      <xdr:col>6</xdr:col>
      <xdr:colOff>590550</xdr:colOff>
      <xdr:row>43</xdr:row>
      <xdr:rowOff>142875</xdr:rowOff>
    </xdr:to>
    <xdr:sp>
      <xdr:nvSpPr>
        <xdr:cNvPr id="22" name="Line 28"/>
        <xdr:cNvSpPr>
          <a:spLocks/>
        </xdr:cNvSpPr>
      </xdr:nvSpPr>
      <xdr:spPr>
        <a:xfrm>
          <a:off x="4981575" y="71437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49</xdr:row>
      <xdr:rowOff>142875</xdr:rowOff>
    </xdr:from>
    <xdr:to>
      <xdr:col>6</xdr:col>
      <xdr:colOff>571500</xdr:colOff>
      <xdr:row>49</xdr:row>
      <xdr:rowOff>142875</xdr:rowOff>
    </xdr:to>
    <xdr:sp>
      <xdr:nvSpPr>
        <xdr:cNvPr id="23" name="Line 29"/>
        <xdr:cNvSpPr>
          <a:spLocks/>
        </xdr:cNvSpPr>
      </xdr:nvSpPr>
      <xdr:spPr>
        <a:xfrm>
          <a:off x="4972050" y="81153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43</xdr:row>
      <xdr:rowOff>152400</xdr:rowOff>
    </xdr:from>
    <xdr:to>
      <xdr:col>6</xdr:col>
      <xdr:colOff>476250</xdr:colOff>
      <xdr:row>49</xdr:row>
      <xdr:rowOff>133350</xdr:rowOff>
    </xdr:to>
    <xdr:sp>
      <xdr:nvSpPr>
        <xdr:cNvPr id="24" name="Line 30"/>
        <xdr:cNvSpPr>
          <a:spLocks/>
        </xdr:cNvSpPr>
      </xdr:nvSpPr>
      <xdr:spPr>
        <a:xfrm>
          <a:off x="5048250" y="715327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38</xdr:row>
      <xdr:rowOff>123825</xdr:rowOff>
    </xdr:from>
    <xdr:to>
      <xdr:col>6</xdr:col>
      <xdr:colOff>400050</xdr:colOff>
      <xdr:row>40</xdr:row>
      <xdr:rowOff>142875</xdr:rowOff>
    </xdr:to>
    <xdr:sp>
      <xdr:nvSpPr>
        <xdr:cNvPr id="25" name="TextBox 33"/>
        <xdr:cNvSpPr txBox="1">
          <a:spLocks noChangeArrowheads="1"/>
        </xdr:cNvSpPr>
      </xdr:nvSpPr>
      <xdr:spPr>
        <a:xfrm>
          <a:off x="2695575" y="6305550"/>
          <a:ext cx="2276475" cy="352425"/>
        </a:xfrm>
        <a:prstGeom prst="rect">
          <a:avLst/>
        </a:prstGeom>
        <a:solidFill>
          <a:srgbClr val="DDDD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Two, identical,parallel, directly oposed 
rectangles</a:t>
          </a:r>
        </a:p>
      </xdr:txBody>
    </xdr:sp>
    <xdr:clientData/>
  </xdr:twoCellAnchor>
  <xdr:twoCellAnchor>
    <xdr:from>
      <xdr:col>7</xdr:col>
      <xdr:colOff>400050</xdr:colOff>
      <xdr:row>38</xdr:row>
      <xdr:rowOff>95250</xdr:rowOff>
    </xdr:from>
    <xdr:to>
      <xdr:col>10</xdr:col>
      <xdr:colOff>638175</xdr:colOff>
      <xdr:row>40</xdr:row>
      <xdr:rowOff>152400</xdr:rowOff>
    </xdr:to>
    <xdr:sp>
      <xdr:nvSpPr>
        <xdr:cNvPr id="26" name="TextBox 34"/>
        <xdr:cNvSpPr txBox="1">
          <a:spLocks noChangeArrowheads="1"/>
        </xdr:cNvSpPr>
      </xdr:nvSpPr>
      <xdr:spPr>
        <a:xfrm>
          <a:off x="5734050" y="6276975"/>
          <a:ext cx="2524125" cy="390525"/>
        </a:xfrm>
        <a:prstGeom prst="rect">
          <a:avLst/>
        </a:prstGeom>
        <a:solidFill>
          <a:srgbClr val="DDDD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Two rectangles with one common edge at an angle of 90º to each other</a:t>
          </a:r>
        </a:p>
      </xdr:txBody>
    </xdr:sp>
    <xdr:clientData/>
  </xdr:twoCellAnchor>
  <xdr:twoCellAnchor>
    <xdr:from>
      <xdr:col>3</xdr:col>
      <xdr:colOff>685800</xdr:colOff>
      <xdr:row>44</xdr:row>
      <xdr:rowOff>47625</xdr:rowOff>
    </xdr:from>
    <xdr:to>
      <xdr:col>4</xdr:col>
      <xdr:colOff>142875</xdr:colOff>
      <xdr:row>45</xdr:row>
      <xdr:rowOff>95250</xdr:rowOff>
    </xdr:to>
    <xdr:sp>
      <xdr:nvSpPr>
        <xdr:cNvPr id="27" name="TextBox 35"/>
        <xdr:cNvSpPr txBox="1">
          <a:spLocks noChangeArrowheads="1"/>
        </xdr:cNvSpPr>
      </xdr:nvSpPr>
      <xdr:spPr>
        <a:xfrm>
          <a:off x="2971800" y="7210425"/>
          <a:ext cx="219075" cy="20955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Q35"/>
  <sheetViews>
    <sheetView workbookViewId="0" topLeftCell="A1">
      <selection activeCell="E18" sqref="E18"/>
    </sheetView>
  </sheetViews>
  <sheetFormatPr defaultColWidth="11.421875" defaultRowHeight="12.75"/>
  <sheetData>
    <row r="1" ht="13.5" thickBot="1"/>
    <row r="2" spans="2:16" ht="12.75">
      <c r="B2" s="25" t="s">
        <v>7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9"/>
    </row>
    <row r="3" spans="2:16" ht="12.75"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3"/>
    </row>
    <row r="4" spans="2:16" ht="13.5" thickBot="1">
      <c r="B4" s="21" t="s">
        <v>2</v>
      </c>
      <c r="C4" s="17">
        <v>1</v>
      </c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3"/>
    </row>
    <row r="5" spans="2:16" ht="12.75">
      <c r="B5" s="21" t="s">
        <v>3</v>
      </c>
      <c r="C5" s="17">
        <v>1</v>
      </c>
      <c r="D5" s="5"/>
      <c r="E5" s="4"/>
      <c r="F5" s="4"/>
      <c r="G5" s="4"/>
      <c r="H5" s="4"/>
      <c r="I5" s="4"/>
      <c r="J5" s="4"/>
      <c r="K5" s="23" t="s">
        <v>2</v>
      </c>
      <c r="L5" s="30">
        <f>C4</f>
        <v>1</v>
      </c>
      <c r="M5" s="7"/>
      <c r="N5" s="7"/>
      <c r="O5" s="9"/>
      <c r="P5" s="13"/>
    </row>
    <row r="6" spans="2:16" ht="12.75">
      <c r="B6" s="21" t="s">
        <v>10</v>
      </c>
      <c r="C6" s="17">
        <v>10</v>
      </c>
      <c r="D6" s="5"/>
      <c r="E6" s="4"/>
      <c r="F6" s="4"/>
      <c r="G6" s="4"/>
      <c r="H6" s="4"/>
      <c r="I6" s="27" t="s">
        <v>12</v>
      </c>
      <c r="J6" s="4"/>
      <c r="K6" s="21" t="s">
        <v>3</v>
      </c>
      <c r="L6" s="27">
        <f>C5</f>
        <v>1</v>
      </c>
      <c r="M6" s="4"/>
      <c r="N6" s="4"/>
      <c r="O6" s="13"/>
      <c r="P6" s="13"/>
    </row>
    <row r="7" spans="2:16" ht="12.75">
      <c r="B7" s="21"/>
      <c r="C7" s="5"/>
      <c r="D7" s="5"/>
      <c r="E7" s="4"/>
      <c r="F7" s="4"/>
      <c r="G7" s="4"/>
      <c r="H7" s="4"/>
      <c r="I7" s="4"/>
      <c r="J7" s="4"/>
      <c r="K7" s="21" t="s">
        <v>10</v>
      </c>
      <c r="L7" s="27">
        <f>C6</f>
        <v>10</v>
      </c>
      <c r="M7" s="4"/>
      <c r="N7" s="4"/>
      <c r="O7" s="13"/>
      <c r="P7" s="13"/>
    </row>
    <row r="8" spans="2:16" ht="12.75">
      <c r="B8" s="21"/>
      <c r="C8" s="5"/>
      <c r="D8" s="5"/>
      <c r="E8" s="4"/>
      <c r="F8" s="4"/>
      <c r="G8" s="4"/>
      <c r="H8" s="4"/>
      <c r="I8" s="4"/>
      <c r="J8" s="4"/>
      <c r="K8" s="6"/>
      <c r="L8" s="4"/>
      <c r="M8" s="4"/>
      <c r="N8" s="4"/>
      <c r="O8" s="13"/>
      <c r="P8" s="13"/>
    </row>
    <row r="9" spans="2:16" ht="12.75">
      <c r="B9" s="15"/>
      <c r="C9" s="5"/>
      <c r="D9" s="5"/>
      <c r="E9" s="4"/>
      <c r="F9" s="4"/>
      <c r="G9" s="4"/>
      <c r="H9" s="4"/>
      <c r="I9" s="4"/>
      <c r="J9" s="4"/>
      <c r="K9" s="28" t="s">
        <v>11</v>
      </c>
      <c r="L9" s="4" t="s">
        <v>9</v>
      </c>
      <c r="M9" s="4"/>
      <c r="N9" s="4"/>
      <c r="O9" s="13"/>
      <c r="P9" s="13"/>
    </row>
    <row r="10" spans="2:16" ht="13.5" thickBot="1">
      <c r="B10" s="21" t="s">
        <v>2</v>
      </c>
      <c r="C10" s="26">
        <f>C4</f>
        <v>1</v>
      </c>
      <c r="D10" s="5"/>
      <c r="E10" s="4"/>
      <c r="F10" s="4"/>
      <c r="G10" s="4"/>
      <c r="H10" s="4"/>
      <c r="I10" s="4"/>
      <c r="J10" s="4"/>
      <c r="K10" s="29" t="s">
        <v>11</v>
      </c>
      <c r="L10" s="12">
        <f>F_Vision_Planos_Paralelos_a_b_h(L5,L6,L7)</f>
        <v>0.003162056838341572</v>
      </c>
      <c r="M10" s="12"/>
      <c r="N10" s="12"/>
      <c r="O10" s="14"/>
      <c r="P10" s="13"/>
    </row>
    <row r="11" spans="2:16" ht="12.75">
      <c r="B11" s="21" t="s">
        <v>3</v>
      </c>
      <c r="C11" s="26">
        <f>C5</f>
        <v>1</v>
      </c>
      <c r="D11" s="5"/>
      <c r="E11" s="4"/>
      <c r="F11" s="4"/>
      <c r="G11" s="4"/>
      <c r="H11" s="4">
        <v>1</v>
      </c>
      <c r="I11" s="4"/>
      <c r="J11" s="4"/>
      <c r="K11" s="4"/>
      <c r="L11" s="4"/>
      <c r="M11" s="4"/>
      <c r="N11" s="4"/>
      <c r="O11" s="4"/>
      <c r="P11" s="13"/>
    </row>
    <row r="12" spans="2:16" ht="12.75">
      <c r="B12" s="21" t="s">
        <v>10</v>
      </c>
      <c r="C12" s="26">
        <f>C6</f>
        <v>10</v>
      </c>
      <c r="D12" s="5"/>
      <c r="E12" s="4"/>
      <c r="F12" s="4"/>
      <c r="G12" s="4"/>
      <c r="H12" s="4"/>
      <c r="I12" s="4"/>
      <c r="J12" s="4"/>
      <c r="K12" s="4"/>
      <c r="L12" s="4" t="s">
        <v>6</v>
      </c>
      <c r="M12" s="4"/>
      <c r="N12" s="4"/>
      <c r="O12" s="4"/>
      <c r="P12" s="13"/>
    </row>
    <row r="13" spans="2:16" ht="12.75">
      <c r="B13" s="21"/>
      <c r="C13" s="5"/>
      <c r="D13" s="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3"/>
    </row>
    <row r="14" spans="2:16" ht="12.75">
      <c r="B14" s="21" t="s">
        <v>0</v>
      </c>
      <c r="C14" s="16" t="s">
        <v>13</v>
      </c>
      <c r="D14" s="16">
        <f>C11/C12</f>
        <v>0.1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3"/>
    </row>
    <row r="15" spans="2:16" ht="12.75">
      <c r="B15" s="21" t="s">
        <v>1</v>
      </c>
      <c r="C15" s="16" t="s">
        <v>14</v>
      </c>
      <c r="D15" s="16">
        <f>C10/C12</f>
        <v>0.1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3"/>
    </row>
    <row r="16" spans="2:16" ht="12.75">
      <c r="B16" s="21"/>
      <c r="C16" s="16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3"/>
    </row>
    <row r="17" spans="2:16" ht="19.5">
      <c r="B17" s="22" t="s">
        <v>5</v>
      </c>
      <c r="C17" s="18" t="s">
        <v>8</v>
      </c>
      <c r="D17" s="1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3"/>
    </row>
    <row r="18" spans="2:16" ht="19.5">
      <c r="B18" s="22" t="s">
        <v>5</v>
      </c>
      <c r="C18" s="20">
        <f>(2/(PI()*D14*D15))*(LN(((1+D14^2)*(1+D15^2)/(1+D14^2+D15^2))^0.5)-D14*ATAN(D14)-D15*ATAN(D15)+D14*(1+D15^2)^0.5*ATAN(D14/(1+D15^2)^0.5)+D15*(1+D14^2)^0.5*ATAN(D15/(1+D14^2)^0.5))</f>
        <v>0.0031620568387544677</v>
      </c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3"/>
    </row>
    <row r="19" spans="2:16" ht="13.5" thickBot="1"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4"/>
    </row>
    <row r="23" spans="3:17" ht="12.75">
      <c r="C23" s="1"/>
      <c r="D23" s="1"/>
      <c r="E23" s="1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3:17" ht="12.75">
      <c r="C24" s="1"/>
      <c r="D24" s="1"/>
      <c r="E24" s="1"/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3:17" ht="12.75">
      <c r="C25" s="1"/>
      <c r="D25" s="1"/>
      <c r="E25" s="1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3:17" ht="12.75">
      <c r="C26" s="1"/>
      <c r="D26" s="1"/>
      <c r="E26" s="1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3:17" ht="12.75">
      <c r="C27" s="1"/>
      <c r="D27" s="3"/>
      <c r="E27" s="1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9" ht="13.5" thickBot="1"/>
    <row r="30" spans="2:16" ht="12.75">
      <c r="B30" s="23" t="s">
        <v>2</v>
      </c>
      <c r="C30" s="7">
        <v>1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9"/>
    </row>
    <row r="31" spans="2:16" ht="12.75">
      <c r="B31" s="21" t="s">
        <v>3</v>
      </c>
      <c r="C31" s="4">
        <v>1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3"/>
    </row>
    <row r="32" spans="2:16" ht="12.75">
      <c r="B32" s="21" t="s">
        <v>10</v>
      </c>
      <c r="C32" s="4">
        <v>10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3"/>
    </row>
    <row r="33" spans="2:16" ht="12.75"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3"/>
    </row>
    <row r="34" spans="2:16" ht="12.75">
      <c r="B34" s="28" t="s">
        <v>11</v>
      </c>
      <c r="C34" s="4" t="s">
        <v>9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3"/>
    </row>
    <row r="35" spans="2:16" ht="13.5" thickBot="1">
      <c r="B35" s="29" t="s">
        <v>11</v>
      </c>
      <c r="C35" s="12">
        <f>F_Vision_Planos_Paralelos_a_b_h(C30,C31,C32)</f>
        <v>0.003162056838341572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4"/>
    </row>
  </sheetData>
  <printOptions/>
  <pageMargins left="0.75" right="0.75" top="1" bottom="1" header="0" footer="0"/>
  <pageSetup orientation="portrait" paperSize="9"/>
  <drawing r:id="rId3"/>
  <legacyDrawing r:id="rId2"/>
  <oleObjects>
    <oleObject progId="Equation.3" shapeId="58012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B3:R19"/>
  <sheetViews>
    <sheetView workbookViewId="0" topLeftCell="A1">
      <selection activeCell="L26" sqref="L26"/>
    </sheetView>
  </sheetViews>
  <sheetFormatPr defaultColWidth="11.421875" defaultRowHeight="12.75"/>
  <cols>
    <col min="1" max="1" width="3.140625" style="0" customWidth="1"/>
    <col min="18" max="18" width="6.421875" style="0" customWidth="1"/>
  </cols>
  <sheetData>
    <row r="2" ht="13.5" thickBot="1"/>
    <row r="3" spans="2:18" ht="12.75">
      <c r="B3" s="31" t="s">
        <v>15</v>
      </c>
      <c r="C3" s="24"/>
      <c r="D3" s="24"/>
      <c r="E3" s="32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33"/>
    </row>
    <row r="4" spans="2:18" ht="12.75">
      <c r="B4" s="15"/>
      <c r="C4" s="5"/>
      <c r="D4" s="5"/>
      <c r="E4" s="34"/>
      <c r="F4" s="5"/>
      <c r="G4" s="5"/>
      <c r="H4" s="5"/>
      <c r="I4" s="5"/>
      <c r="J4" s="5"/>
      <c r="K4" s="5"/>
      <c r="L4" s="5"/>
      <c r="M4" s="5" t="s">
        <v>6</v>
      </c>
      <c r="N4" s="5"/>
      <c r="O4" s="5"/>
      <c r="P4" s="5"/>
      <c r="Q4" s="5"/>
      <c r="R4" s="10"/>
    </row>
    <row r="5" spans="2:18" ht="12.75">
      <c r="B5" s="15"/>
      <c r="C5" s="5"/>
      <c r="D5" s="5"/>
      <c r="E5" s="3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0"/>
    </row>
    <row r="6" spans="2:18" ht="12.75">
      <c r="B6" s="15"/>
      <c r="C6" s="5"/>
      <c r="D6" s="5"/>
      <c r="E6" s="3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0"/>
    </row>
    <row r="7" spans="2:18" ht="12.75">
      <c r="B7" s="15"/>
      <c r="C7" s="5"/>
      <c r="D7" s="5"/>
      <c r="E7" s="3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10"/>
    </row>
    <row r="8" spans="2:18" ht="12.75">
      <c r="B8" s="15"/>
      <c r="C8" s="5"/>
      <c r="D8" s="5"/>
      <c r="E8" s="3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0"/>
    </row>
    <row r="9" spans="2:18" ht="12.75">
      <c r="B9" s="15"/>
      <c r="C9" s="5"/>
      <c r="D9" s="5"/>
      <c r="E9" s="34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0"/>
    </row>
    <row r="10" spans="2:18" ht="12.75">
      <c r="B10" s="35" t="s">
        <v>6</v>
      </c>
      <c r="C10" s="5"/>
      <c r="D10" s="34" t="s">
        <v>6</v>
      </c>
      <c r="E10" s="34"/>
      <c r="F10" s="5"/>
      <c r="G10" s="5"/>
      <c r="H10" s="5" t="s">
        <v>6</v>
      </c>
      <c r="I10" s="5"/>
      <c r="J10" s="5"/>
      <c r="K10" s="5"/>
      <c r="L10" s="5" t="s">
        <v>6</v>
      </c>
      <c r="M10" s="5"/>
      <c r="N10" s="5" t="s">
        <v>6</v>
      </c>
      <c r="O10" s="5"/>
      <c r="P10" s="5" t="s">
        <v>6</v>
      </c>
      <c r="Q10" s="5"/>
      <c r="R10" s="10"/>
    </row>
    <row r="11" spans="2:18" ht="15.75">
      <c r="B11" s="21" t="s">
        <v>16</v>
      </c>
      <c r="C11" s="5" t="s">
        <v>17</v>
      </c>
      <c r="D11" s="5"/>
      <c r="E11" s="3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0"/>
    </row>
    <row r="12" spans="2:18" ht="12.75">
      <c r="B12" s="6"/>
      <c r="C12" s="4"/>
      <c r="D12" s="4"/>
      <c r="E12" s="4"/>
      <c r="F12" s="4"/>
      <c r="G12" s="4"/>
      <c r="H12" s="5"/>
      <c r="I12" s="5"/>
      <c r="J12" s="5"/>
      <c r="K12" s="5"/>
      <c r="L12" s="5"/>
      <c r="M12" s="5"/>
      <c r="N12" s="5"/>
      <c r="O12" s="5"/>
      <c r="P12" s="5"/>
      <c r="Q12" s="5"/>
      <c r="R12" s="10"/>
    </row>
    <row r="13" spans="2:18" ht="12.75">
      <c r="B13" s="21" t="s">
        <v>2</v>
      </c>
      <c r="C13" s="17">
        <v>1</v>
      </c>
      <c r="D13" s="4"/>
      <c r="E13" s="46"/>
      <c r="F13" s="4"/>
      <c r="G13" s="4"/>
      <c r="H13" s="5"/>
      <c r="I13" s="5"/>
      <c r="J13" s="5"/>
      <c r="K13" s="5"/>
      <c r="N13" s="5"/>
      <c r="O13" s="5"/>
      <c r="P13" s="5"/>
      <c r="Q13" s="5"/>
      <c r="R13" s="10"/>
    </row>
    <row r="14" spans="2:18" ht="13.5" thickBot="1">
      <c r="B14" s="21" t="s">
        <v>3</v>
      </c>
      <c r="C14" s="17">
        <v>1</v>
      </c>
      <c r="D14" s="4"/>
      <c r="E14" s="46"/>
      <c r="F14" s="4"/>
      <c r="G14" s="4"/>
      <c r="K14" s="36"/>
      <c r="L14" s="36"/>
      <c r="M14" s="36"/>
      <c r="N14" s="36"/>
      <c r="O14" s="36"/>
      <c r="R14" s="10"/>
    </row>
    <row r="15" spans="2:18" ht="13.5" thickBot="1">
      <c r="B15" s="21" t="s">
        <v>4</v>
      </c>
      <c r="C15" s="44">
        <v>10</v>
      </c>
      <c r="D15" s="4" t="s">
        <v>25</v>
      </c>
      <c r="F15" s="4"/>
      <c r="G15" s="4"/>
      <c r="H15" s="16" t="s">
        <v>19</v>
      </c>
      <c r="I15" s="16" t="s">
        <v>23</v>
      </c>
      <c r="J15" s="37">
        <f>C13/C14</f>
        <v>1</v>
      </c>
      <c r="K15" s="5" t="s">
        <v>6</v>
      </c>
      <c r="L15" s="45" t="s">
        <v>27</v>
      </c>
      <c r="M15" t="s">
        <v>22</v>
      </c>
      <c r="N15" s="36"/>
      <c r="O15" s="36"/>
      <c r="R15" s="10"/>
    </row>
    <row r="16" spans="2:18" ht="13.5" thickBot="1">
      <c r="B16" s="38" t="s">
        <v>11</v>
      </c>
      <c r="C16" s="4" t="s">
        <v>20</v>
      </c>
      <c r="D16" s="4"/>
      <c r="E16" s="4"/>
      <c r="F16" s="4"/>
      <c r="G16" s="4"/>
      <c r="H16" s="16" t="s">
        <v>18</v>
      </c>
      <c r="I16" s="16" t="s">
        <v>24</v>
      </c>
      <c r="J16" s="37">
        <f>C15/C14</f>
        <v>10</v>
      </c>
      <c r="K16" s="5" t="s">
        <v>6</v>
      </c>
      <c r="L16" s="36"/>
      <c r="M16" s="36"/>
      <c r="N16" s="36"/>
      <c r="O16" s="36"/>
      <c r="P16" s="5"/>
      <c r="Q16" s="5"/>
      <c r="R16" s="10"/>
    </row>
    <row r="17" spans="2:18" ht="12.75">
      <c r="B17" s="38" t="s">
        <v>11</v>
      </c>
      <c r="C17" s="4">
        <f>F_Vision_Planos_Perpendiculares_a_b_c(C13,C14,C15)</f>
        <v>0.24920948575777094</v>
      </c>
      <c r="D17" s="4"/>
      <c r="E17" s="4"/>
      <c r="F17" s="4"/>
      <c r="G17" s="4"/>
      <c r="H17" s="5"/>
      <c r="I17" s="5"/>
      <c r="J17" s="5"/>
      <c r="K17" s="36"/>
      <c r="L17" s="36"/>
      <c r="M17" s="36"/>
      <c r="N17" s="36"/>
      <c r="O17" s="36"/>
      <c r="P17" s="5"/>
      <c r="Q17" s="5" t="s">
        <v>6</v>
      </c>
      <c r="R17" s="10"/>
    </row>
    <row r="18" spans="2:18" ht="12.75">
      <c r="B18" s="6"/>
      <c r="C18" s="4"/>
      <c r="D18" s="34"/>
      <c r="E18" s="5"/>
      <c r="F18" s="5"/>
      <c r="G18" s="5"/>
      <c r="H18" s="5"/>
      <c r="I18" s="5"/>
      <c r="J18" s="16" t="s">
        <v>6</v>
      </c>
      <c r="K18" s="36"/>
      <c r="L18" s="36"/>
      <c r="M18" s="36"/>
      <c r="N18" s="36"/>
      <c r="O18" s="36"/>
      <c r="P18" s="45" t="s">
        <v>26</v>
      </c>
      <c r="Q18" t="s">
        <v>21</v>
      </c>
      <c r="R18" s="10"/>
    </row>
    <row r="19" spans="2:18" ht="16.5" thickBot="1">
      <c r="B19" s="39" t="s">
        <v>16</v>
      </c>
      <c r="C19" s="40">
        <f>(1/(PI()*(J15))*((J15)*ATAN(1/(J15))+(J16)*ATAN(1/(J16))-(((J16)^2+(J15)^2)^(0.5))*ATAN(((J16)^2+(J15)^2)^(-0.5))+(1/4)*LN(((1+(J15)^2)*(1+(J16)^2)/(1+(J15)^2+(J16)^2))*((J15)^2*(1+(J15)^2+(J16)^2)/((1+(J15)^2)*((J15)^2+(J16)^2)))^((J15)^2)*((J16)^2*(1+(J15)^2+(J16)^2)/((1+(J16)^2)*((J15)^2+(J16)^2)))^((J16)^2))))</f>
        <v>0.24920948579031085</v>
      </c>
      <c r="D19" s="8"/>
      <c r="E19" s="41"/>
      <c r="F19" s="8"/>
      <c r="G19" s="8"/>
      <c r="H19" s="8"/>
      <c r="I19" s="8"/>
      <c r="J19" s="8"/>
      <c r="K19" s="42"/>
      <c r="L19" s="42"/>
      <c r="M19" s="42"/>
      <c r="N19" s="42"/>
      <c r="O19" s="42"/>
      <c r="P19" s="8"/>
      <c r="Q19" s="8"/>
      <c r="R19" s="43"/>
    </row>
  </sheetData>
  <printOptions/>
  <pageMargins left="0.75" right="0.75" top="1" bottom="1" header="0" footer="0"/>
  <pageSetup horizontalDpi="360" verticalDpi="360" orientation="portrait" paperSize="9" r:id="rId4"/>
  <drawing r:id="rId3"/>
  <legacyDrawing r:id="rId2"/>
  <oleObjects>
    <oleObject progId="Equation.3" shapeId="946475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D11:L55"/>
  <sheetViews>
    <sheetView showGridLines="0" tabSelected="1" workbookViewId="0" topLeftCell="A28">
      <selection activeCell="C37" sqref="C37:M56"/>
    </sheetView>
  </sheetViews>
  <sheetFormatPr defaultColWidth="11.421875" defaultRowHeight="12.75"/>
  <sheetData>
    <row r="11" spans="4:12" ht="12.75">
      <c r="D11" s="47"/>
      <c r="E11" s="47"/>
      <c r="F11" s="47"/>
      <c r="G11" s="47"/>
      <c r="H11" s="47"/>
      <c r="I11" s="47"/>
      <c r="J11" s="47"/>
      <c r="K11" s="47"/>
      <c r="L11" s="47"/>
    </row>
    <row r="37" ht="13.5" thickBot="1"/>
    <row r="38" spans="4:12" ht="14.25" thickBot="1" thickTop="1">
      <c r="D38" s="48" t="s">
        <v>32</v>
      </c>
      <c r="E38" s="49"/>
      <c r="F38" s="49"/>
      <c r="G38" s="49"/>
      <c r="H38" s="49"/>
      <c r="I38" s="49"/>
      <c r="J38" s="49"/>
      <c r="K38" s="49"/>
      <c r="L38" s="50"/>
    </row>
    <row r="39" spans="4:12" ht="13.5" thickTop="1">
      <c r="D39" s="51"/>
      <c r="E39" s="52"/>
      <c r="F39" s="52"/>
      <c r="G39" s="52"/>
      <c r="H39" s="52"/>
      <c r="I39" s="52"/>
      <c r="J39" s="52"/>
      <c r="K39" s="52"/>
      <c r="L39" s="53"/>
    </row>
    <row r="40" spans="4:12" ht="12.75">
      <c r="D40" s="54"/>
      <c r="E40" s="55"/>
      <c r="F40" s="55"/>
      <c r="G40" s="55"/>
      <c r="H40" s="55"/>
      <c r="I40" s="55"/>
      <c r="J40" s="55"/>
      <c r="K40" s="55"/>
      <c r="L40" s="56"/>
    </row>
    <row r="41" spans="4:12" ht="12.75">
      <c r="D41" s="54"/>
      <c r="E41" s="55"/>
      <c r="F41" s="55"/>
      <c r="G41" s="55"/>
      <c r="H41" s="55"/>
      <c r="I41" s="55"/>
      <c r="J41" s="55"/>
      <c r="K41" s="55"/>
      <c r="L41" s="56"/>
    </row>
    <row r="42" spans="4:12" ht="12.75">
      <c r="D42" s="54"/>
      <c r="E42" s="55"/>
      <c r="F42" s="55"/>
      <c r="G42" s="55"/>
      <c r="H42" s="55"/>
      <c r="I42" s="55"/>
      <c r="J42" s="55"/>
      <c r="K42" s="55"/>
      <c r="L42" s="56"/>
    </row>
    <row r="43" spans="4:12" ht="12.75">
      <c r="D43" s="54"/>
      <c r="E43" s="55"/>
      <c r="F43" s="55"/>
      <c r="G43" s="55"/>
      <c r="H43" s="55"/>
      <c r="I43" s="55"/>
      <c r="J43" s="55"/>
      <c r="K43" s="55"/>
      <c r="L43" s="56"/>
    </row>
    <row r="44" spans="4:12" ht="12.75">
      <c r="D44" s="54"/>
      <c r="E44" s="55"/>
      <c r="F44" s="55"/>
      <c r="G44" s="55"/>
      <c r="H44" s="55"/>
      <c r="I44" s="55"/>
      <c r="J44" s="55"/>
      <c r="K44" s="55"/>
      <c r="L44" s="56"/>
    </row>
    <row r="45" spans="4:12" ht="12.75">
      <c r="D45" s="54"/>
      <c r="E45" s="55"/>
      <c r="F45" s="55"/>
      <c r="G45" s="55"/>
      <c r="H45" s="55"/>
      <c r="I45" s="55"/>
      <c r="J45" s="55"/>
      <c r="K45" s="55"/>
      <c r="L45" s="56"/>
    </row>
    <row r="46" spans="4:12" ht="12.75">
      <c r="D46" s="54"/>
      <c r="E46" s="55"/>
      <c r="F46" s="55"/>
      <c r="G46" s="55"/>
      <c r="H46" s="55"/>
      <c r="I46" s="55"/>
      <c r="J46" s="55"/>
      <c r="K46" s="55"/>
      <c r="L46" s="56"/>
    </row>
    <row r="47" spans="4:12" ht="12.75">
      <c r="D47" s="54"/>
      <c r="E47" s="55"/>
      <c r="F47" s="55"/>
      <c r="G47" s="55"/>
      <c r="H47" s="55"/>
      <c r="I47" s="55"/>
      <c r="J47" s="55"/>
      <c r="K47" s="55"/>
      <c r="L47" s="56"/>
    </row>
    <row r="48" spans="4:12" ht="12.75">
      <c r="D48" s="54"/>
      <c r="E48" s="55"/>
      <c r="F48" s="55"/>
      <c r="G48" s="55"/>
      <c r="H48" s="55"/>
      <c r="I48" s="55"/>
      <c r="J48" s="55"/>
      <c r="K48" s="55"/>
      <c r="L48" s="56"/>
    </row>
    <row r="49" spans="4:12" ht="12.75">
      <c r="D49" s="54"/>
      <c r="E49" s="55"/>
      <c r="F49" s="55"/>
      <c r="G49" s="55"/>
      <c r="H49" s="55"/>
      <c r="I49" s="55"/>
      <c r="J49" s="55"/>
      <c r="K49" s="55"/>
      <c r="L49" s="56"/>
    </row>
    <row r="50" spans="4:12" ht="12.75">
      <c r="D50" s="54"/>
      <c r="E50" s="55"/>
      <c r="F50" s="55"/>
      <c r="G50" s="55"/>
      <c r="H50" s="55"/>
      <c r="I50" s="55"/>
      <c r="J50" s="55"/>
      <c r="K50" s="55"/>
      <c r="L50" s="56"/>
    </row>
    <row r="51" spans="4:12" ht="12.75">
      <c r="D51" s="54"/>
      <c r="E51" s="55"/>
      <c r="F51" s="55"/>
      <c r="G51" s="55"/>
      <c r="H51" s="55"/>
      <c r="I51" s="55"/>
      <c r="J51" s="55"/>
      <c r="K51" s="55"/>
      <c r="L51" s="56"/>
    </row>
    <row r="52" spans="4:12" ht="12.75">
      <c r="D52" s="54"/>
      <c r="E52" s="55"/>
      <c r="F52" s="55"/>
      <c r="G52" s="55"/>
      <c r="H52" s="55"/>
      <c r="I52" s="55"/>
      <c r="J52" s="55"/>
      <c r="K52" s="55"/>
      <c r="L52" s="56"/>
    </row>
    <row r="53" spans="4:12" ht="12.75">
      <c r="D53" s="54"/>
      <c r="E53" s="55"/>
      <c r="F53" s="55"/>
      <c r="G53" s="55"/>
      <c r="H53" s="55"/>
      <c r="I53" s="55"/>
      <c r="J53" s="55"/>
      <c r="K53" s="55"/>
      <c r="L53" s="56"/>
    </row>
    <row r="54" spans="4:12" ht="12.75">
      <c r="D54" s="54"/>
      <c r="E54" s="55"/>
      <c r="F54" s="55"/>
      <c r="G54" s="55"/>
      <c r="H54" s="55"/>
      <c r="I54" s="55"/>
      <c r="J54" s="55"/>
      <c r="K54" s="55"/>
      <c r="L54" s="56"/>
    </row>
    <row r="55" spans="4:12" ht="13.5" thickBot="1">
      <c r="D55" s="57"/>
      <c r="E55" s="58"/>
      <c r="F55" s="58"/>
      <c r="G55" s="58"/>
      <c r="H55" s="58"/>
      <c r="I55" s="58"/>
      <c r="J55" s="58"/>
      <c r="K55" s="58"/>
      <c r="L55" s="59"/>
    </row>
    <row r="56" ht="13.5" thickTop="1"/>
  </sheetData>
  <mergeCells count="1">
    <mergeCell ref="D38:L38"/>
  </mergeCells>
  <printOptions/>
  <pageMargins left="0.75" right="0.75" top="1" bottom="1" header="0" footer="0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B2:B5"/>
  <sheetViews>
    <sheetView workbookViewId="0" topLeftCell="A1">
      <selection activeCell="F11" sqref="F11"/>
    </sheetView>
  </sheetViews>
  <sheetFormatPr defaultColWidth="11.421875" defaultRowHeight="12.75"/>
  <sheetData>
    <row r="2" ht="12.75">
      <c r="B2" t="s">
        <v>28</v>
      </c>
    </row>
    <row r="3" ht="12.75">
      <c r="B3" t="s">
        <v>29</v>
      </c>
    </row>
    <row r="4" ht="12.75">
      <c r="B4" t="s">
        <v>30</v>
      </c>
    </row>
    <row r="5" ht="12.75">
      <c r="B5" t="s">
        <v>31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Hatch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Factor de vision, rectangulos adyacentes y paralelos</dc:title>
  <dc:subject>Radiation</dc:subject>
  <dc:creator>Carlos J. Cruz</dc:creator>
  <cp:keywords>Net radiation interchange</cp:keywords>
  <dc:description>Hatch-Santiago.  For review</dc:description>
  <cp:lastModifiedBy>..</cp:lastModifiedBy>
  <dcterms:created xsi:type="dcterms:W3CDTF">2006-07-22T14:13:53Z</dcterms:created>
  <dcterms:modified xsi:type="dcterms:W3CDTF">2010-01-10T18:16:32Z</dcterms:modified>
  <cp:category>Excel function</cp:category>
  <cp:version/>
  <cp:contentType/>
  <cp:contentStatus/>
</cp:coreProperties>
</file>